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6" rupBuild="14420"/>
  <workbookPr defaultThemeVersion="164011" filterPrivacy="1"/>
  <bookViews>
    <workbookView windowHeight="12645" windowWidth="22260" xWindow="2790" yWindow="1800"/>
  </bookViews>
  <sheets>
    <sheet name="Sheet1" r:id="rId1" sheetId="1"/>
  </sheets>
  <calcPr calcId="162913"/>
  <extLst>
    <ext uri="{140A7094-0E35-4892-8432-C4D2E57EDEB5}">
      <x15:workbookPr chartTrackingRefBase="1"/>
    </ext>
  </extLst>
</workbook>
</file>

<file path=xl/calcChain.xml><?xml version="1.0" encoding="utf-8"?>
<calcChain xmlns="http://schemas.openxmlformats.org/spreadsheetml/2006/main">
  <c i="1" l="1" r="H5"/>
  <c i="1" l="1" r="H6"/>
  <c i="1" r="H7"/>
  <c i="1" r="H8"/>
  <c i="1" l="1" r="I5"/>
  <c i="1" l="1" r="F8"/>
  <c i="1" r="E8"/>
  <c i="1" r="D8"/>
</calcChain>
</file>

<file path=xl/sharedStrings.xml><?xml version="1.0" encoding="utf-8"?>
<sst xmlns="http://schemas.openxmlformats.org/spreadsheetml/2006/main" count="235" uniqueCount="88">
  <si>
    <t>项目支出绩效自评表</t>
    <phoneticPr fontId="1" type="noConversion"/>
  </si>
  <si>
    <t>项目名称</t>
    <phoneticPr fontId="1" type="noConversion"/>
  </si>
  <si>
    <t>主管部门</t>
    <phoneticPr fontId="1" type="noConversion"/>
  </si>
  <si>
    <t>项目金额</t>
    <phoneticPr fontId="1" type="noConversion"/>
  </si>
  <si>
    <t>实施单位</t>
    <phoneticPr fontId="1" type="noConversion"/>
  </si>
  <si>
    <t>年度资金总额</t>
    <phoneticPr fontId="1" type="noConversion"/>
  </si>
  <si>
    <t>其中：当年财政拨款</t>
    <phoneticPr fontId="1" type="noConversion"/>
  </si>
  <si>
    <t>上年结转资金</t>
    <phoneticPr fontId="1" type="noConversion"/>
  </si>
  <si>
    <t>其他资金</t>
    <phoneticPr fontId="1" type="noConversion"/>
  </si>
  <si>
    <t>年初预算数</t>
    <phoneticPr fontId="1" type="noConversion"/>
  </si>
  <si>
    <t>全年预算数</t>
    <phoneticPr fontId="1" type="noConversion"/>
  </si>
  <si>
    <t>全年执行数</t>
    <phoneticPr fontId="1" type="noConversion"/>
  </si>
  <si>
    <t>分值</t>
    <phoneticPr fontId="1" type="noConversion"/>
  </si>
  <si>
    <t>执行率</t>
    <phoneticPr fontId="1" type="noConversion"/>
  </si>
  <si>
    <t>得分</t>
    <phoneticPr fontId="1" type="noConversion"/>
  </si>
  <si>
    <t>年度总体目标</t>
    <phoneticPr fontId="1" type="noConversion"/>
  </si>
  <si>
    <t>预期目标</t>
    <phoneticPr fontId="1" type="noConversion"/>
  </si>
  <si>
    <t>实际完成情况</t>
    <phoneticPr fontId="1" type="noConversion"/>
  </si>
  <si>
    <t>年度绩效指标</t>
    <phoneticPr fontId="1" type="noConversion"/>
  </si>
  <si>
    <t>二级指标</t>
    <phoneticPr fontId="1" type="noConversion"/>
  </si>
  <si>
    <t>三级指标</t>
    <phoneticPr fontId="1" type="noConversion"/>
  </si>
  <si>
    <t>年度指标值</t>
    <phoneticPr fontId="1" type="noConversion"/>
  </si>
  <si>
    <t>实际完成值</t>
    <phoneticPr fontId="1" type="noConversion"/>
  </si>
  <si>
    <t>偏差原因分析及改进措施</t>
  </si>
  <si>
    <t>—</t>
    <phoneticPr fontId="1" type="noConversion"/>
  </si>
  <si>
    <t>一级指标</t>
    <phoneticPr fontId="1" type="noConversion"/>
  </si>
  <si>
    <t>${proAmt}</t>
    <phoneticPr fontId="1" type="noConversion"/>
  </si>
  <si>
    <t>${mgtDepName}</t>
    <phoneticPr fontId="1" type="noConversion"/>
  </si>
  <si>
    <t>${implAgencyName}</t>
    <phoneticPr fontId="1" type="noConversion"/>
  </si>
  <si>
    <t>${proDecAmt}</t>
    <phoneticPr fontId="1" type="noConversion"/>
  </si>
  <si>
    <t>${thisYearProDecAmt}</t>
    <phoneticPr fontId="1" type="noConversion"/>
  </si>
  <si>
    <t>${lastYearProDecAmt}</t>
    <phoneticPr fontId="1" type="noConversion"/>
  </si>
  <si>
    <t>${proBgtAppAmt}</t>
    <phoneticPr fontId="1" type="noConversion"/>
  </si>
  <si>
    <t>${thisYearProBgtAppAmt}</t>
    <phoneticPr fontId="1" type="noConversion"/>
  </si>
  <si>
    <t>${lastYearProBgtAppAmt}</t>
    <phoneticPr fontId="1" type="noConversion"/>
  </si>
  <si>
    <t>${actExpAmt}</t>
    <phoneticPr fontId="1" type="noConversion"/>
  </si>
  <si>
    <t>${thisYearActExpAmt}</t>
    <phoneticPr fontId="1" type="noConversion"/>
  </si>
  <si>
    <t>${lastYearActExpAmt}</t>
    <phoneticPr fontId="1" type="noConversion"/>
  </si>
  <si>
    <t>${expectedTarget}</t>
    <phoneticPr fontId="1" type="noConversion"/>
  </si>
  <si>
    <t>${actualPerformance}</t>
    <phoneticPr fontId="1" type="noConversion"/>
  </si>
  <si>
    <t>&lt;/jx:forEach&gt;</t>
    <phoneticPr fontId="7" type="noConversion"/>
  </si>
  <si>
    <t>${kpi.levelThrIndexName}</t>
    <phoneticPr fontId="1" type="noConversion"/>
  </si>
  <si>
    <t>${kpi.levelTwoIndexCodeName}</t>
    <phoneticPr fontId="1" type="noConversion"/>
  </si>
  <si>
    <t>${kpi.levelOneIndexCodeName}</t>
    <phoneticPr fontId="1" type="noConversion"/>
  </si>
  <si>
    <t>&lt;jx:forEach items="${perfExpEvaScoreDetailIndexDtoList}" var ="kpi"&gt;</t>
    <phoneticPr fontId="1" type="noConversion"/>
  </si>
  <si>
    <t>${kpi.indexValue}</t>
    <phoneticPr fontId="1" type="noConversion"/>
  </si>
  <si>
    <t>${kpi.actualCompletionValue}</t>
    <phoneticPr fontId="1" type="noConversion"/>
  </si>
  <si>
    <t>${kpi.score}</t>
    <phoneticPr fontId="1" type="noConversion"/>
  </si>
  <si>
    <t>${kpi.evaScore}</t>
    <phoneticPr fontId="1" type="noConversion"/>
  </si>
  <si>
    <t>${kpi.causeDeviationImprovementMeasures}</t>
    <phoneticPr fontId="1" type="noConversion"/>
  </si>
  <si>
    <t>总分</t>
    <phoneticPr fontId="1" type="noConversion"/>
  </si>
  <si>
    <t>${totalScore}</t>
    <phoneticPr fontId="1" type="noConversion"/>
  </si>
  <si>
    <t>${totalEvaScore}</t>
    <phoneticPr fontId="1" type="noConversion"/>
  </si>
  <si>
    <t>${proName}</t>
    <phoneticPr fontId="1" type="noConversion"/>
  </si>
  <si>
    <t>项目资金（元）</t>
    <phoneticPr fontId="1" type="noConversion"/>
  </si>
  <si>
    <t>深圳市梧桐山风景区游客安全服务应用系统</t>
  </si>
  <si>
    <t>深圳市规划和自然资源局</t>
  </si>
  <si>
    <t>在《2021年度深圳市梧桐山风景区服务提升综合技术支持》的指导下，以梧桐山风景区面向游客安全服务应用为方向，在规划与自然资源局信息化顶层设计架构中，依托于局电子政务平台，深度结合深圳市可视化城市空间数字平台的数据接入、数据分析能力，建设面向梧桐山风景区游客安全管理相关需求的游客安全服务应用系统。实现提升梧桐山风景区游客安全保障能力的建设目标，提升游客服务质量及安全感，推动景区旅游高质量发展。</t>
  </si>
  <si>
    <t>本项目编制系统操作手册1份，并存有系统设计文档、需求规格说明书/可执行文件及系统源码各一份，项目也已及时完成，通过本项目的实施风景区安全保障认可度得到了提高，按照预计目标完成年度总体目标，在《2021年度深圳市梧桐山风景区服务提升综合技术支持》的指导下，以梧桐山风景区面向游客安全服务应用为方向，在规划与自然资源局信息化顶层设计架构中，依托于局电子政务平台，深度结合深圳市可视化城市空间数字平台的数据接入、数据分析能力，建设面向梧桐山风景区游客安全管理相关需求的游客安全服务应用系统。实现提升梧桐山风景区游客安全保障能力的建设目标，提升游客服务质量及安全感，推动景区旅游高质量发展。</t>
  </si>
  <si>
    <t>产出指标</t>
  </si>
  <si>
    <t>数量指标</t>
  </si>
  <si>
    <t>系统操作手册</t>
  </si>
  <si>
    <t>1份</t>
  </si>
  <si>
    <t>5</t>
  </si>
  <si>
    <t/>
  </si>
  <si>
    <t>可执行文件及系统源码</t>
  </si>
  <si>
    <t>需求规格说明书</t>
  </si>
  <si>
    <t>系统设计文档</t>
  </si>
  <si>
    <t>质量指标</t>
  </si>
  <si>
    <t>系统功能验收率</t>
  </si>
  <si>
    <t>100%</t>
  </si>
  <si>
    <t>10</t>
  </si>
  <si>
    <t>时效指标</t>
  </si>
  <si>
    <t>系统建设项目完成及时率</t>
  </si>
  <si>
    <t>成本指标</t>
  </si>
  <si>
    <t>资金支付率</t>
  </si>
  <si>
    <t>效益指标</t>
  </si>
  <si>
    <t>经济效益指标</t>
  </si>
  <si>
    <t>无</t>
  </si>
  <si>
    <t>0</t>
  </si>
  <si>
    <t>社会效益指标</t>
  </si>
  <si>
    <t>风景区安全保障认可度</t>
  </si>
  <si>
    <t>80%</t>
  </si>
  <si>
    <t>20</t>
  </si>
  <si>
    <t>生态效益指标</t>
  </si>
  <si>
    <t>满意度指标</t>
  </si>
  <si>
    <t>公众满意度</t>
  </si>
  <si>
    <t>满意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</si>
</sst>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_ "/>
  </numFmts>
  <fonts count="9" x14ac:knownFonts="1">
    <font>
      <sz val="11"/>
      <color theme="1"/>
      <name val="等线"/>
      <family val="2"/>
      <scheme val="minor"/>
    </font>
    <font>
      <sz val="9"/>
      <name val="等线"/>
      <family val="3"/>
      <charset val="134"/>
      <scheme val="minor"/>
    </font>
    <font>
      <b/>
      <sz val="10"/>
      <color rgb="FF666666"/>
      <name val="微软雅黑"/>
      <family val="2"/>
      <charset val="134"/>
    </font>
    <font>
      <sz val="11"/>
      <name val="微软雅黑"/>
      <family val="2"/>
      <charset val="134"/>
    </font>
    <font>
      <sz val="11"/>
      <color theme="1"/>
      <name val="微软雅黑"/>
      <family val="2"/>
      <charset val="134"/>
    </font>
    <font>
      <b/>
      <sz val="14"/>
      <color theme="1"/>
      <name val="微软雅黑"/>
      <family val="2"/>
      <charset val="134"/>
    </font>
    <font>
      <sz val="8"/>
      <color theme="1"/>
      <name val="微软雅黑"/>
      <family val="2"/>
      <charset val="134"/>
    </font>
    <font>
      <sz val="9"/>
      <name val="等线"/>
      <family val="2"/>
      <charset val="134"/>
      <scheme val="minor"/>
    </font>
    <font>
      <sz val="11"/>
      <color theme="1"/>
      <name val="等线"/>
      <family val="3"/>
      <charset val="134"/>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borderId="0" fillId="0" fontId="0" numFmtId="0"/>
  </cellStyleXfs>
  <cellXfs count="48">
    <xf borderId="0" fillId="0" fontId="0" numFmtId="0" xfId="0"/>
    <xf applyAlignment="1" applyBorder="1" applyFont="1" borderId="1" fillId="0" fontId="4" numFmtId="0" xfId="0">
      <alignment horizontal="center"/>
    </xf>
    <xf applyBorder="1" applyFont="1" borderId="1" fillId="0" fontId="4" numFmtId="0" xfId="0"/>
    <xf applyBorder="1" applyFill="1" applyFont="1" borderId="1" fillId="2" fontId="4" numFmtId="0" xfId="0"/>
    <xf applyAlignment="1" applyBorder="1" applyFill="1" applyFont="1" borderId="1" fillId="2" fontId="4" numFmtId="0" xfId="0">
      <alignment horizontal="center" vertical="center"/>
    </xf>
    <xf applyAlignment="1" applyBorder="1" applyFont="1" applyNumberFormat="1" borderId="1" fillId="0" fontId="6" numFmtId="176" xfId="0">
      <alignment horizontal="center" vertical="center"/>
    </xf>
    <xf applyAlignment="1" applyBorder="1" applyFont="1" applyNumberFormat="1" borderId="1" fillId="0" fontId="4" numFmtId="177" xfId="0">
      <alignment horizontal="center" vertical="center"/>
    </xf>
    <xf applyAlignment="1" applyBorder="1" applyFill="1" applyFont="1" borderId="2" fillId="2" fontId="4" numFmtId="0" xfId="0">
      <alignment horizontal="center"/>
    </xf>
    <xf applyAlignment="1" applyBorder="1" applyFill="1" applyFont="1" borderId="2" fillId="2" fontId="2" numFmtId="0" xfId="0">
      <alignment horizontal="center" vertical="center"/>
    </xf>
    <xf applyAlignment="1" applyBorder="1" applyFill="1" applyFont="1" borderId="6" fillId="0" fontId="3" numFmtId="0" xfId="0">
      <alignment vertical="center" wrapText="1"/>
    </xf>
    <xf applyAlignment="1" applyBorder="1" applyFill="1" applyFont="1" borderId="7" fillId="0" fontId="3" numFmtId="0" xfId="0">
      <alignment vertical="center"/>
    </xf>
    <xf applyBorder="1" applyFill="1" applyFont="1" borderId="7" fillId="0" fontId="4" numFmtId="0" xfId="0"/>
    <xf applyBorder="1" applyFill="1" applyFont="1" borderId="8" fillId="0" fontId="4" numFmtId="0" xfId="0"/>
    <xf applyAlignment="1" applyBorder="1" applyFill="1" borderId="7" fillId="0" fontId="0" numFmtId="0" xfId="0">
      <alignment vertical="center"/>
    </xf>
    <xf applyAlignment="1" applyBorder="1" applyFont="1" borderId="4" fillId="0" fontId="4" numFmtId="0" xfId="0">
      <alignment horizontal="center"/>
    </xf>
    <xf applyAlignment="1" applyBorder="1" applyFill="1" applyFont="1" borderId="6" fillId="0" fontId="3" numFmtId="0" xfId="0">
      <alignment vertical="center"/>
    </xf>
    <xf applyBorder="1" applyFill="1" applyFont="1" borderId="7" fillId="0" fontId="8" numFmtId="0" xfId="0"/>
    <xf applyAlignment="1" applyBorder="1" applyFill="1" applyFont="1" borderId="1" fillId="2" fontId="3" numFmtId="0" xfId="0">
      <alignment vertical="center"/>
    </xf>
    <xf applyAlignment="1" applyBorder="1" applyFont="1" borderId="1" fillId="0" fontId="3" numFmtId="0" xfId="0">
      <alignment vertical="center"/>
    </xf>
    <xf applyAlignment="1" applyBorder="1" applyFont="1" borderId="1" fillId="0" fontId="4" numFmtId="0" xfId="0"/>
    <xf applyBorder="1" applyFont="1" applyNumberFormat="1" borderId="1" fillId="0" fontId="4" numFmtId="176" xfId="0"/>
    <xf applyBorder="1" applyFont="1" applyNumberFormat="1" borderId="1" fillId="0" fontId="4" numFmtId="0" xfId="0"/>
    <xf applyAlignment="1" applyBorder="1" applyFill="1" applyFont="1" borderId="1" fillId="2" fontId="4" numFmtId="0" xfId="0">
      <alignment horizontal="center" vertical="center" wrapText="1"/>
    </xf>
    <xf applyAlignment="1" applyBorder="1" applyFill="1" applyFont="1" borderId="1" fillId="2" fontId="4" numFmtId="0" xfId="0">
      <alignment vertical="center" wrapText="1"/>
    </xf>
    <xf applyAlignment="1" applyBorder="1" applyFill="1" applyFont="1" borderId="6" fillId="2" fontId="4" numFmtId="0" xfId="0">
      <alignment vertical="center" wrapText="1"/>
    </xf>
    <xf applyAlignment="1" applyBorder="1" applyFont="1" borderId="5" fillId="0" fontId="5" numFmtId="0" xfId="0">
      <alignment horizontal="center" vertical="center"/>
    </xf>
    <xf applyAlignment="1" applyBorder="1" applyFill="1" applyFont="1" borderId="1" fillId="2" fontId="4" numFmtId="0" xfId="0">
      <alignment horizontal="center"/>
    </xf>
    <xf applyAlignment="1" applyBorder="1" applyFill="1" applyFont="1" borderId="1" fillId="2" fontId="4" numFmtId="0" xfId="0">
      <alignment horizontal="center" vertical="center" wrapText="1"/>
    </xf>
    <xf applyAlignment="1" applyBorder="1" applyFont="1" borderId="1" fillId="0" fontId="4" numFmtId="0" xfId="0">
      <alignment horizontal="center" vertical="center"/>
    </xf>
    <xf applyAlignment="1" applyBorder="1" applyFill="1" applyFont="1" borderId="1" fillId="2" fontId="4" numFmtId="0" xfId="0">
      <alignment horizontal="left" vertical="center"/>
    </xf>
    <xf applyAlignment="1" applyBorder="1" applyFill="1" applyFont="1" borderId="1" fillId="2" fontId="4" numFmtId="0" xfId="0">
      <alignment horizontal="center" vertical="center"/>
    </xf>
    <xf applyAlignment="1" applyBorder="1" applyFill="1" applyFont="1" borderId="2" fillId="2" fontId="4" numFmtId="0" xfId="0">
      <alignment horizontal="center" vertical="center" wrapText="1"/>
    </xf>
    <xf applyAlignment="1" applyBorder="1" applyFill="1" applyFont="1" borderId="3" fillId="2" fontId="4" numFmtId="0" xfId="0">
      <alignment horizontal="center" vertical="center" wrapText="1"/>
    </xf>
    <xf applyAlignment="1" applyBorder="1" applyFill="1" applyFont="1" borderId="4" fillId="2" fontId="4" numFmtId="0" xfId="0">
      <alignment horizontal="center" vertical="center" wrapText="1"/>
    </xf>
    <xf applyAlignment="1" applyBorder="1" applyFont="1" borderId="1" fillId="0" fontId="4" numFmtId="0" xfId="0">
      <alignment horizontal="center"/>
    </xf>
    <xf applyAlignment="1" applyBorder="1" applyFill="1" applyFont="1" borderId="6" fillId="2" fontId="4" numFmtId="0" xfId="0">
      <alignment horizontal="right" vertical="center"/>
    </xf>
    <xf applyAlignment="1" applyBorder="1" applyFill="1" applyFont="1" borderId="8" fillId="2" fontId="4" numFmtId="0" xfId="0">
      <alignment horizontal="right" vertical="center"/>
    </xf>
    <xf applyAlignment="1" applyBorder="1" applyFill="1" applyFont="1" borderId="1" fillId="2" fontId="4" numFmtId="0" xfId="0">
      <alignment horizontal="right" vertical="center"/>
    </xf>
    <xf applyAlignment="1" applyBorder="1" applyFont="1" borderId="6" fillId="0" fontId="4" numFmtId="0" xfId="0">
      <alignment horizontal="center"/>
    </xf>
    <xf applyAlignment="1" applyBorder="1" applyFont="1" borderId="7" fillId="0" fontId="4" numFmtId="0" xfId="0">
      <alignment horizontal="center"/>
    </xf>
    <xf applyAlignment="1" applyBorder="1" applyFont="1" borderId="8" fillId="0" fontId="4" numFmtId="0" xfId="0">
      <alignment horizontal="center"/>
    </xf>
    <xf applyAlignment="1" applyBorder="1" applyFill="1" applyFont="1" borderId="4" fillId="2" fontId="4" numFmtId="0" xfId="0">
      <alignment horizontal="center"/>
    </xf>
    <xf applyAlignment="1" applyBorder="1" applyFill="1" applyFont="1" borderId="6" fillId="2" fontId="4" numFmtId="0" xfId="0">
      <alignment horizontal="center"/>
    </xf>
    <xf applyAlignment="1" applyBorder="1" applyFill="1" applyFont="1" borderId="7" fillId="2" fontId="4" numFmtId="0" xfId="0">
      <alignment horizontal="center"/>
    </xf>
    <xf applyAlignment="1" applyBorder="1" applyFill="1" applyFont="1" borderId="8" fillId="2" fontId="4" numFmtId="0" xfId="0">
      <alignment horizontal="center"/>
    </xf>
    <xf applyAlignment="1" applyBorder="1" applyFont="1" borderId="6" fillId="0" fontId="4" numFmtId="0" xfId="0">
      <alignment horizontal="center" vertical="center" wrapText="1"/>
    </xf>
    <xf applyAlignment="1" applyBorder="1" applyFont="1" borderId="7" fillId="0" fontId="4" numFmtId="0" xfId="0">
      <alignment horizontal="center" vertical="center" wrapText="1"/>
    </xf>
    <xf applyAlignment="1" applyBorder="1" applyFont="1" borderId="8" fillId="0" fontId="4" numFmtId="0" xfId="0">
      <alignment horizontal="center" vertical="center" wrapText="1"/>
    </xf>
  </cellXfs>
  <cellStyles count="1">
    <cellStyle builtinId="0" name="常规" xfId="0"/>
  </cellStyles>
  <dxfs count="0"/>
  <tableStyles count="0" defaultPivotStyle="PivotStyleLight16"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alcChain.xml" Type="http://schemas.openxmlformats.org/officeDocument/2006/relationships/calcChain"/></Relationships>
</file>

<file path=xl/theme/theme1.xml><?xml version="1.0" encoding="utf-8"?>
<a:theme xmlns:a="http://schemas.openxmlformats.org/drawingml/2006/main" name="Office 主题​​">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panose="020F0302020204030204"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id="{62F939B6-93AF-4DB8-9C6B-D6C7DFDC589F}" name="Office Theme" vid="{4A3C46E8-61CC-4603-A589-7422A47A8E4A}"/>
    </a:ext>
  </a:ext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K23"/>
  <sheetViews>
    <sheetView tabSelected="1" workbookViewId="0" zoomScale="115" zoomScaleNormal="115">
      <selection activeCell="H5" sqref="H5"/>
    </sheetView>
  </sheetViews>
  <sheetFormatPr defaultRowHeight="14.25" x14ac:dyDescent="0.2"/>
  <cols>
    <col min="2" max="2" customWidth="true" width="12.625" collapsed="false"/>
    <col min="3" max="3" customWidth="true" width="15.625" collapsed="false"/>
    <col min="4" max="6" customWidth="true" width="12.625" collapsed="false"/>
    <col min="7" max="8" customWidth="true" width="6.625" collapsed="false"/>
    <col min="9" max="9" customWidth="true" width="24.625" collapsed="false"/>
    <col min="10" max="10" customWidth="true" hidden="true" width="0.0" collapsed="false"/>
  </cols>
  <sheetData>
    <row customHeight="1" ht="27" r="1" spans="1:10" x14ac:dyDescent="0.2">
      <c r="A1" s="25" t="s">
        <v>0</v>
      </c>
      <c r="B1" s="25"/>
      <c r="C1" s="25"/>
      <c r="D1" s="25"/>
      <c r="E1" s="25"/>
      <c r="F1" s="25"/>
      <c r="G1" s="25"/>
      <c r="H1" s="25"/>
      <c r="I1" s="25"/>
    </row>
    <row ht="16.5" r="2" spans="1:10" x14ac:dyDescent="0.3">
      <c r="A2" s="3" t="s">
        <v>1</v>
      </c>
      <c r="B2" s="38" t="s">
        <v>55</v>
      </c>
      <c r="C2" s="39"/>
      <c r="D2" s="39"/>
      <c r="E2" s="40"/>
      <c r="F2" s="3" t="s">
        <v>3</v>
      </c>
      <c r="G2" s="34" t="n">
        <v>680000.0</v>
      </c>
      <c r="H2" s="34"/>
      <c r="I2" s="34"/>
    </row>
    <row ht="16.5" r="3" spans="1:10" x14ac:dyDescent="0.3">
      <c r="A3" s="3" t="s">
        <v>2</v>
      </c>
      <c r="B3" s="38" t="s">
        <v>56</v>
      </c>
      <c r="C3" s="39"/>
      <c r="D3" s="39"/>
      <c r="E3" s="40"/>
      <c r="F3" s="3" t="s">
        <v>4</v>
      </c>
      <c r="G3" s="34"/>
      <c r="H3" s="34"/>
      <c r="I3" s="34"/>
    </row>
    <row ht="16.5" r="4" spans="1:10" x14ac:dyDescent="0.2">
      <c r="A4" s="31" t="s">
        <v>54</v>
      </c>
      <c r="B4" s="29"/>
      <c r="C4" s="29"/>
      <c r="D4" s="4" t="s">
        <v>9</v>
      </c>
      <c r="E4" s="4" t="s">
        <v>10</v>
      </c>
      <c r="F4" s="4" t="s">
        <v>11</v>
      </c>
      <c r="G4" s="4" t="s">
        <v>12</v>
      </c>
      <c r="H4" s="4" t="s">
        <v>13</v>
      </c>
      <c r="I4" s="4" t="s">
        <v>14</v>
      </c>
    </row>
    <row ht="16.5" r="5" spans="1:10" x14ac:dyDescent="0.3">
      <c r="A5" s="32"/>
      <c r="B5" s="30" t="s">
        <v>5</v>
      </c>
      <c r="C5" s="30"/>
      <c r="D5" s="5" t="n">
        <v>680000.0</v>
      </c>
      <c r="E5" s="5" t="n">
        <v>678000.0</v>
      </c>
      <c r="F5" s="5" t="n">
        <v>678000.0</v>
      </c>
      <c r="G5" s="6">
        <v>10</v>
      </c>
      <c r="H5" s="5" t="e">
        <f>IF(AND(E5=0,F5=0),1,IF(E5=0,0,ROUND(F5/E5,2)))</f>
        <v>#VALUE!</v>
      </c>
      <c r="I5" s="5" t="e">
        <f>ROUND(H5*G5,2)</f>
        <v>#VALUE!</v>
      </c>
      <c r="J5" s="20" t="n">
        <v>90.0</v>
      </c>
    </row>
    <row ht="16.5" r="6" spans="1:10" x14ac:dyDescent="0.3">
      <c r="A6" s="32"/>
      <c r="B6" s="35" t="s">
        <v>6</v>
      </c>
      <c r="C6" s="36"/>
      <c r="D6" s="5" t="n">
        <v>0.0</v>
      </c>
      <c r="E6" s="5" t="n">
        <v>678000.0</v>
      </c>
      <c r="F6" s="5" t="n">
        <v>678000.0</v>
      </c>
      <c r="G6" s="1" t="s">
        <v>24</v>
      </c>
      <c r="H6" s="5" t="e">
        <f ref="H6:H8" si="0" t="shared">IF(E6=0,0,ROUND(F6/E6,2))</f>
        <v>#VALUE!</v>
      </c>
      <c r="I6" s="1" t="s">
        <v>24</v>
      </c>
    </row>
    <row ht="16.5" r="7" spans="1:10" x14ac:dyDescent="0.3">
      <c r="A7" s="32"/>
      <c r="B7" s="35" t="s">
        <v>7</v>
      </c>
      <c r="C7" s="36"/>
      <c r="D7" s="5" t="n">
        <v>0.0</v>
      </c>
      <c r="E7" s="5" t="n">
        <v>0.0</v>
      </c>
      <c r="F7" s="5" t="n">
        <v>0.0</v>
      </c>
      <c r="G7" s="1" t="s">
        <v>24</v>
      </c>
      <c r="H7" s="5" t="e">
        <f si="0" t="shared"/>
        <v>#VALUE!</v>
      </c>
      <c r="I7" s="1" t="s">
        <v>24</v>
      </c>
    </row>
    <row ht="16.5" r="8" spans="1:10" x14ac:dyDescent="0.3">
      <c r="A8" s="33"/>
      <c r="B8" s="37" t="s">
        <v>8</v>
      </c>
      <c r="C8" s="37"/>
      <c r="D8" s="5" t="e">
        <f>D5-D6-D7</f>
        <v>#VALUE!</v>
      </c>
      <c r="E8" s="5" t="e">
        <f>E5-E6-E7</f>
        <v>#VALUE!</v>
      </c>
      <c r="F8" s="5" t="e">
        <f>F5-F6-F7</f>
        <v>#VALUE!</v>
      </c>
      <c r="G8" s="1" t="s">
        <v>24</v>
      </c>
      <c r="H8" s="5" t="e">
        <f si="0" t="shared"/>
        <v>#VALUE!</v>
      </c>
      <c r="I8" s="1" t="s">
        <v>24</v>
      </c>
    </row>
    <row ht="16.5" r="9" spans="1:10" x14ac:dyDescent="0.3">
      <c r="A9" s="27" t="s">
        <v>15</v>
      </c>
      <c r="B9" s="42" t="s">
        <v>16</v>
      </c>
      <c r="C9" s="43"/>
      <c r="D9" s="43"/>
      <c r="E9" s="44"/>
      <c r="F9" s="26" t="s">
        <v>17</v>
      </c>
      <c r="G9" s="26"/>
      <c r="H9" s="26"/>
      <c r="I9" s="26"/>
    </row>
    <row customHeight="1" ht="52.5" r="10" spans="1:10" x14ac:dyDescent="0.2">
      <c r="A10" s="27"/>
      <c r="B10" s="45" t="s">
        <v>57</v>
      </c>
      <c r="C10" s="46"/>
      <c r="D10" s="46"/>
      <c r="E10" s="47"/>
      <c r="F10" s="28" t="s">
        <v>58</v>
      </c>
      <c r="G10" s="28"/>
      <c r="H10" s="28"/>
      <c r="I10" s="28"/>
    </row>
    <row customHeight="1" ht="20.25" r="11" spans="1:10" x14ac:dyDescent="0.3">
      <c r="A11" s="22" t="s">
        <v>18</v>
      </c>
      <c r="B11" s="7" t="s">
        <v>25</v>
      </c>
      <c r="C11" s="7" t="s">
        <v>19</v>
      </c>
      <c r="D11" s="7" t="s">
        <v>20</v>
      </c>
      <c r="E11" s="7" t="s">
        <v>21</v>
      </c>
      <c r="F11" s="7" t="s">
        <v>22</v>
      </c>
      <c r="G11" s="7" t="s">
        <v>12</v>
      </c>
      <c r="H11" s="7" t="s">
        <v>14</v>
      </c>
      <c r="I11" s="8" t="s">
        <v>23</v>
      </c>
    </row>
    <row r="12" spans="1:10" x14ac:dyDescent="0.3" ht="16.5" customHeight="true">
      <c r="A12" s="23"/>
      <c r="B12" s="17" t="s">
        <v>59</v>
      </c>
      <c r="C12" s="18" t="s">
        <v>60</v>
      </c>
      <c r="D12" s="2" t="s">
        <v>61</v>
      </c>
      <c r="E12" s="2" t="s">
        <v>62</v>
      </c>
      <c r="F12" s="2" t="s">
        <v>62</v>
      </c>
      <c r="G12" s="2" t="s">
        <v>63</v>
      </c>
      <c r="H12" s="2" t="s">
        <v>63</v>
      </c>
      <c r="I12" s="19"/>
    </row>
    <row r="13" ht="16.5" customHeight="true">
      <c r="A13" s="23"/>
      <c r="B13" s="17" t="s">
        <v>59</v>
      </c>
      <c r="C13" s="18" t="s">
        <v>60</v>
      </c>
      <c r="D13" s="2" t="s">
        <v>65</v>
      </c>
      <c r="E13" s="2" t="s">
        <v>62</v>
      </c>
      <c r="F13" s="2" t="s">
        <v>62</v>
      </c>
      <c r="G13" s="2" t="s">
        <v>63</v>
      </c>
      <c r="H13" s="2" t="s">
        <v>63</v>
      </c>
      <c r="I13" s="19"/>
    </row>
    <row r="14" ht="16.5" customHeight="true">
      <c r="A14" s="23"/>
      <c r="B14" s="17" t="s">
        <v>59</v>
      </c>
      <c r="C14" s="18" t="s">
        <v>60</v>
      </c>
      <c r="D14" s="2" t="s">
        <v>66</v>
      </c>
      <c r="E14" s="2" t="s">
        <v>62</v>
      </c>
      <c r="F14" s="2" t="s">
        <v>62</v>
      </c>
      <c r="G14" s="2" t="s">
        <v>63</v>
      </c>
      <c r="H14" s="2" t="s">
        <v>63</v>
      </c>
      <c r="I14" s="19"/>
    </row>
    <row r="15" ht="16.5" customHeight="true">
      <c r="A15" s="23"/>
      <c r="B15" s="17" t="s">
        <v>59</v>
      </c>
      <c r="C15" s="18" t="s">
        <v>60</v>
      </c>
      <c r="D15" s="2" t="s">
        <v>67</v>
      </c>
      <c r="E15" s="2" t="s">
        <v>62</v>
      </c>
      <c r="F15" s="2" t="s">
        <v>62</v>
      </c>
      <c r="G15" s="2" t="s">
        <v>63</v>
      </c>
      <c r="H15" s="2" t="s">
        <v>63</v>
      </c>
      <c r="I15" s="19"/>
    </row>
    <row r="16" ht="16.5" customHeight="true">
      <c r="A16" s="23"/>
      <c r="B16" s="17" t="s">
        <v>59</v>
      </c>
      <c r="C16" s="18" t="s">
        <v>68</v>
      </c>
      <c r="D16" s="2" t="s">
        <v>69</v>
      </c>
      <c r="E16" s="2" t="s">
        <v>70</v>
      </c>
      <c r="F16" s="2" t="s">
        <v>70</v>
      </c>
      <c r="G16" s="2" t="s">
        <v>71</v>
      </c>
      <c r="H16" s="2" t="s">
        <v>71</v>
      </c>
      <c r="I16" s="19"/>
    </row>
    <row r="17" ht="16.5" customHeight="true">
      <c r="A17" s="23"/>
      <c r="B17" s="17" t="s">
        <v>59</v>
      </c>
      <c r="C17" s="18" t="s">
        <v>72</v>
      </c>
      <c r="D17" s="2" t="s">
        <v>73</v>
      </c>
      <c r="E17" s="2" t="s">
        <v>70</v>
      </c>
      <c r="F17" s="2" t="s">
        <v>70</v>
      </c>
      <c r="G17" s="2" t="s">
        <v>71</v>
      </c>
      <c r="H17" s="2" t="s">
        <v>71</v>
      </c>
      <c r="I17" s="19"/>
    </row>
    <row r="18" ht="16.5" customHeight="true">
      <c r="A18" s="23"/>
      <c r="B18" s="17" t="s">
        <v>59</v>
      </c>
      <c r="C18" s="18" t="s">
        <v>74</v>
      </c>
      <c r="D18" s="2" t="s">
        <v>75</v>
      </c>
      <c r="E18" s="2" t="s">
        <v>70</v>
      </c>
      <c r="F18" s="2" t="s">
        <v>70</v>
      </c>
      <c r="G18" s="2" t="s">
        <v>71</v>
      </c>
      <c r="H18" s="2" t="s">
        <v>71</v>
      </c>
      <c r="I18" s="19"/>
    </row>
    <row r="19" ht="16.5" customHeight="true">
      <c r="A19" s="23"/>
      <c r="B19" s="17" t="s">
        <v>76</v>
      </c>
      <c r="C19" s="18" t="s">
        <v>77</v>
      </c>
      <c r="D19" s="2" t="s">
        <v>78</v>
      </c>
      <c r="E19" s="2" t="s">
        <v>78</v>
      </c>
      <c r="F19" s="2" t="s">
        <v>78</v>
      </c>
      <c r="G19" s="2" t="s">
        <v>79</v>
      </c>
      <c r="H19" s="2" t="s">
        <v>79</v>
      </c>
      <c r="I19" s="19"/>
    </row>
    <row r="20" ht="16.5" customHeight="true">
      <c r="A20" s="23"/>
      <c r="B20" s="17" t="s">
        <v>76</v>
      </c>
      <c r="C20" s="18" t="s">
        <v>80</v>
      </c>
      <c r="D20" s="2" t="s">
        <v>81</v>
      </c>
      <c r="E20" s="2" t="s">
        <v>82</v>
      </c>
      <c r="F20" s="2" t="s">
        <v>82</v>
      </c>
      <c r="G20" s="2" t="s">
        <v>83</v>
      </c>
      <c r="H20" s="2" t="s">
        <v>83</v>
      </c>
      <c r="I20" s="19"/>
    </row>
    <row r="21" ht="16.5" customHeight="true">
      <c r="A21" s="23"/>
      <c r="B21" s="17" t="s">
        <v>76</v>
      </c>
      <c r="C21" s="18" t="s">
        <v>84</v>
      </c>
      <c r="D21" s="2" t="s">
        <v>78</v>
      </c>
      <c r="E21" s="2" t="s">
        <v>78</v>
      </c>
      <c r="F21" s="2" t="s">
        <v>78</v>
      </c>
      <c r="G21" s="2" t="s">
        <v>79</v>
      </c>
      <c r="H21" s="2" t="s">
        <v>79</v>
      </c>
      <c r="I21" s="19"/>
    </row>
    <row r="22" ht="16.5" customHeight="true">
      <c r="A22" s="23"/>
      <c r="B22" s="17" t="s">
        <v>76</v>
      </c>
      <c r="C22" s="18" t="s">
        <v>85</v>
      </c>
      <c r="D22" s="2" t="s">
        <v>86</v>
      </c>
      <c r="E22" s="2" t="s">
        <v>87</v>
      </c>
      <c r="F22" s="2" t="s">
        <v>70</v>
      </c>
      <c r="G22" s="2" t="s">
        <v>83</v>
      </c>
      <c r="H22" s="2" t="s">
        <v>83</v>
      </c>
      <c r="I22" s="19"/>
    </row>
    <row r="23" spans="1:10" x14ac:dyDescent="0.3" ht="16.5" customHeight="true">
      <c r="A23" s="2"/>
      <c r="B23" s="41" t="s">
        <v>50</v>
      </c>
      <c r="C23" s="41"/>
      <c r="D23" s="41"/>
      <c r="E23" s="41"/>
      <c r="F23" s="41"/>
      <c r="G23" s="21" t="n">
        <v>100.0</v>
      </c>
      <c r="H23" s="2" t="e">
        <f>I5+J5</f>
        <v>#VALUE!</v>
      </c>
      <c r="I23" s="14" t="s">
        <v>24</v>
      </c>
    </row>
  </sheetData>
  <sheetCalcPr fullCalcOnLoad="true"/>
  <mergeCells count="17">
    <mergeCell ref="B2:E2"/>
    <mergeCell ref="B7:C7"/>
    <mergeCell ref="B9:E9"/>
    <mergeCell ref="B10:E10"/>
    <mergeCell ref="A1:I1"/>
    <mergeCell ref="F9:I9"/>
    <mergeCell ref="A9:A10"/>
    <mergeCell ref="F10:I10"/>
    <mergeCell ref="B4:C4"/>
    <mergeCell ref="B5:C5"/>
    <mergeCell ref="A4:A8"/>
    <mergeCell ref="G2:I2"/>
    <mergeCell ref="G3:I3"/>
    <mergeCell ref="B6:C6"/>
    <mergeCell ref="B8:C8"/>
    <mergeCell ref="B3:E3"/>
    <mergeCell ref="B23:F23"/>
    <mergeCell ref="A11:A22"/>
    <mergeCell ref="B12:B18"/>
    <mergeCell ref="B19:B22"/>
    <mergeCell ref="C12:C15"/>
  </mergeCells>
  <phoneticPr fontId="1" type="noConversion"/>
  <pageMargins bottom="0.75" footer="0.3" header="0.3" left="0.7" right="0.7" top="0.75"/>
  <pageSetup orientation="portrait" paperSize="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2">
      <vt:variant>
        <vt:lpstr>工作表</vt:lpstr>
      </vt:variant>
      <vt:variant>
        <vt:i4>1</vt:i4>
      </vt:variant>
    </vt:vector>
  </HeadingPairs>
  <TitlesOfParts>
    <vt:vector baseType="lpstr" size="1">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2015-06-05T18:19:34Z</dcterms:created>
  <dcterms:modified xsi:type="dcterms:W3CDTF">2021-09-26T07:05:07Z</dcterms:modified>
</cp:coreProperties>
</file>