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6" rupBuild="14420"/>
  <workbookPr defaultThemeVersion="164011" filterPrivacy="1"/>
  <bookViews>
    <workbookView windowHeight="12645" windowWidth="22260" xWindow="2790" yWindow="1800"/>
  </bookViews>
  <sheets>
    <sheet name="Sheet1" r:id="rId1" sheetId="1"/>
  </sheets>
  <calcPr calcId="162913"/>
  <extLst>
    <ext uri="{140A7094-0E35-4892-8432-C4D2E57EDEB5}">
      <x15:workbookPr chartTrackingRefBase="1"/>
    </ext>
  </extLst>
</workbook>
</file>

<file path=xl/calcChain.xml><?xml version="1.0" encoding="utf-8"?>
<calcChain xmlns="http://schemas.openxmlformats.org/spreadsheetml/2006/main">
  <c i="1" l="1" r="H5"/>
  <c i="1" l="1" r="H6"/>
  <c i="1" r="H7"/>
  <c i="1" r="H8"/>
  <c i="1" l="1" r="I5"/>
  <c i="1" l="1" r="F8"/>
  <c i="1" r="E8"/>
  <c i="1" r="D8"/>
</calcChain>
</file>

<file path=xl/sharedStrings.xml><?xml version="1.0" encoding="utf-8"?>
<sst xmlns="http://schemas.openxmlformats.org/spreadsheetml/2006/main" count="187" uniqueCount="90">
  <si>
    <t>项目支出绩效自评表</t>
    <phoneticPr fontId="1" type="noConversion"/>
  </si>
  <si>
    <t>项目名称</t>
    <phoneticPr fontId="1" type="noConversion"/>
  </si>
  <si>
    <t>主管部门</t>
    <phoneticPr fontId="1" type="noConversion"/>
  </si>
  <si>
    <t>项目金额</t>
    <phoneticPr fontId="1" type="noConversion"/>
  </si>
  <si>
    <t>实施单位</t>
    <phoneticPr fontId="1" type="noConversion"/>
  </si>
  <si>
    <t>年度资金总额</t>
    <phoneticPr fontId="1" type="noConversion"/>
  </si>
  <si>
    <t>其中：当年财政拨款</t>
    <phoneticPr fontId="1" type="noConversion"/>
  </si>
  <si>
    <t>上年结转资金</t>
    <phoneticPr fontId="1" type="noConversion"/>
  </si>
  <si>
    <t>其他资金</t>
    <phoneticPr fontId="1" type="noConversion"/>
  </si>
  <si>
    <t>年初预算数</t>
    <phoneticPr fontId="1" type="noConversion"/>
  </si>
  <si>
    <t>全年预算数</t>
    <phoneticPr fontId="1" type="noConversion"/>
  </si>
  <si>
    <t>全年执行数</t>
    <phoneticPr fontId="1" type="noConversion"/>
  </si>
  <si>
    <t>分值</t>
    <phoneticPr fontId="1" type="noConversion"/>
  </si>
  <si>
    <t>执行率</t>
    <phoneticPr fontId="1" type="noConversion"/>
  </si>
  <si>
    <t>得分</t>
    <phoneticPr fontId="1" type="noConversion"/>
  </si>
  <si>
    <t>年度总体目标</t>
    <phoneticPr fontId="1" type="noConversion"/>
  </si>
  <si>
    <t>预期目标</t>
    <phoneticPr fontId="1" type="noConversion"/>
  </si>
  <si>
    <t>实际完成情况</t>
    <phoneticPr fontId="1" type="noConversion"/>
  </si>
  <si>
    <t>年度绩效指标</t>
    <phoneticPr fontId="1" type="noConversion"/>
  </si>
  <si>
    <t>二级指标</t>
    <phoneticPr fontId="1" type="noConversion"/>
  </si>
  <si>
    <t>三级指标</t>
    <phoneticPr fontId="1" type="noConversion"/>
  </si>
  <si>
    <t>年度指标值</t>
    <phoneticPr fontId="1" type="noConversion"/>
  </si>
  <si>
    <t>实际完成值</t>
    <phoneticPr fontId="1" type="noConversion"/>
  </si>
  <si>
    <t>偏差原因分析及改进措施</t>
  </si>
  <si>
    <t>—</t>
    <phoneticPr fontId="1" type="noConversion"/>
  </si>
  <si>
    <t>一级指标</t>
    <phoneticPr fontId="1" type="noConversion"/>
  </si>
  <si>
    <t>${proAmt}</t>
    <phoneticPr fontId="1" type="noConversion"/>
  </si>
  <si>
    <t>${mgtDepName}</t>
    <phoneticPr fontId="1" type="noConversion"/>
  </si>
  <si>
    <t>${implAgencyName}</t>
    <phoneticPr fontId="1" type="noConversion"/>
  </si>
  <si>
    <t>${proDecAmt}</t>
    <phoneticPr fontId="1" type="noConversion"/>
  </si>
  <si>
    <t>${thisYearProDecAmt}</t>
    <phoneticPr fontId="1" type="noConversion"/>
  </si>
  <si>
    <t>${lastYearProDecAmt}</t>
    <phoneticPr fontId="1" type="noConversion"/>
  </si>
  <si>
    <t>${proBgtAppAmt}</t>
    <phoneticPr fontId="1" type="noConversion"/>
  </si>
  <si>
    <t>${thisYearProBgtAppAmt}</t>
    <phoneticPr fontId="1" type="noConversion"/>
  </si>
  <si>
    <t>${lastYearProBgtAppAmt}</t>
    <phoneticPr fontId="1" type="noConversion"/>
  </si>
  <si>
    <t>${actExpAmt}</t>
    <phoneticPr fontId="1" type="noConversion"/>
  </si>
  <si>
    <t>${thisYearActExpAmt}</t>
    <phoneticPr fontId="1" type="noConversion"/>
  </si>
  <si>
    <t>${lastYearActExpAmt}</t>
    <phoneticPr fontId="1" type="noConversion"/>
  </si>
  <si>
    <t>${expectedTarget}</t>
    <phoneticPr fontId="1" type="noConversion"/>
  </si>
  <si>
    <t>${actualPerformance}</t>
    <phoneticPr fontId="1" type="noConversion"/>
  </si>
  <si>
    <t>&lt;/jx:forEach&gt;</t>
    <phoneticPr fontId="7" type="noConversion"/>
  </si>
  <si>
    <t>${kpi.levelThrIndexName}</t>
    <phoneticPr fontId="1" type="noConversion"/>
  </si>
  <si>
    <t>${kpi.levelTwoIndexCodeName}</t>
    <phoneticPr fontId="1" type="noConversion"/>
  </si>
  <si>
    <t>${kpi.levelOneIndexCodeName}</t>
    <phoneticPr fontId="1" type="noConversion"/>
  </si>
  <si>
    <t>&lt;jx:forEach items="${perfExpEvaScoreDetailIndexDtoList}" var ="kpi"&gt;</t>
    <phoneticPr fontId="1" type="noConversion"/>
  </si>
  <si>
    <t>${kpi.indexValue}</t>
    <phoneticPr fontId="1" type="noConversion"/>
  </si>
  <si>
    <t>${kpi.actualCompletionValue}</t>
    <phoneticPr fontId="1" type="noConversion"/>
  </si>
  <si>
    <t>${kpi.score}</t>
    <phoneticPr fontId="1" type="noConversion"/>
  </si>
  <si>
    <t>${kpi.evaScore}</t>
    <phoneticPr fontId="1" type="noConversion"/>
  </si>
  <si>
    <t>${kpi.causeDeviationImprovementMeasures}</t>
    <phoneticPr fontId="1" type="noConversion"/>
  </si>
  <si>
    <t>总分</t>
    <phoneticPr fontId="1" type="noConversion"/>
  </si>
  <si>
    <t>${totalScore}</t>
    <phoneticPr fontId="1" type="noConversion"/>
  </si>
  <si>
    <t>${totalEvaScore}</t>
    <phoneticPr fontId="1" type="noConversion"/>
  </si>
  <si>
    <t>${proName}</t>
    <phoneticPr fontId="1" type="noConversion"/>
  </si>
  <si>
    <t>项目资金（元）</t>
    <phoneticPr fontId="1" type="noConversion"/>
  </si>
  <si>
    <t>森林资源保护</t>
  </si>
  <si>
    <t>深圳市规划和自然资源局</t>
  </si>
  <si>
    <t>2020年：一、完成深圳市梧桐山风景名胜区野猪种群监测收尾工作，2019年项目尚余48200元没有支付。项目目标：1，提供梧桐山风景名胜区红外相机公里网格监测服务，提供相关技术指导与野外布设、物种识别。2，对梧桐山内野猪等野生兽类种群数量与分布、种群动态进行数据分析，为梧桐山风景区科学管理提供数据支持。项目产出：1，物种分类鉴定整理，移交相关监测资料库。2，输出《2019年梧桐山风景名胜区野猪种群监测》报告。3，发表基于调查数据分析的学术论文两篇。二、开展梧桐山重点生态廊道区域野生动物资源本底调查。调查目标：1.深圳梧桐山-香港红花岭片区与西坑区域的野生动物的种类名录、分布范围和种群数量评估；2.以调查数据为基础，为该片区的野生动物种群及其栖息地提供自然保育与生态恢复的相关建议；3.研究成果将为日后深港边境生态廊道的建设与开通，提供科学数据支撑和决策参考依据。调查产出：1.输出《梧桐山重点生态廊道区域野生动物资源本底及深港生态廊道可行性调查报告》。2.项目相关产出的野生动物影像数据、调查点位、轨迹、潜在生态廊道建设位置等矢量数据。3.相关科研论文一篇。2021年：一、完成梧桐山重点生态廊道区域野生动物资源本底调查，2020年项目尚余3万元没有支付。调查目标：1.深圳梧桐山-香港红花岭片区与西坑区域的野生动物的种类名录、分布范围和种群数量评估；2.以调查数据为基础，为该片区的野生动物种群及其栖息地提供自然保育与生态恢复的相关建议；3.研究成果将为日后深港边境生态廊道的建设与开通，提供科学数据支撑和决策参考依据。调查产出：1.输出《梧桐山重点生态廊道区域野生动物资源本底及深港生态廊道可行性调查报告》。2.项目相关产出的野生动物影像数据、调查点位、轨迹、潜在生态廊道建设位置等矢量数据。3.相关科研论文一篇。二、以资源保护与生态修复工作为目标开展其他专项类调查，提供调查数据资料，为景区科学管理提供数据支持。</t>
  </si>
  <si>
    <t>1、完成深圳市梧桐山风景名胜区野猪种群监测收尾工作；2、已完成了梧桐山重点生态廊道区域野生动物资源本底监测调查，并形成了可行性调查报告，获得了相关野生动物影像数据、调查点位、轨迹、潜在生态廊道建设位置等矢量数据，撰写相关科研论文一篇。</t>
  </si>
  <si>
    <t>产出指标</t>
  </si>
  <si>
    <t>数量指标</t>
  </si>
  <si>
    <t>新增动植物物种（种）</t>
  </si>
  <si>
    <t>0-1种</t>
  </si>
  <si>
    <t>0</t>
  </si>
  <si>
    <t>10</t>
  </si>
  <si>
    <t/>
  </si>
  <si>
    <t>质量指标</t>
  </si>
  <si>
    <t>被调查地区野生动植物资源状况</t>
  </si>
  <si>
    <t>按照项目完成项目调查100%</t>
  </si>
  <si>
    <t>100%</t>
  </si>
  <si>
    <t>时效指标</t>
  </si>
  <si>
    <t>项目完成进度</t>
  </si>
  <si>
    <t>80%</t>
  </si>
  <si>
    <t>90%</t>
  </si>
  <si>
    <t>成本指标</t>
  </si>
  <si>
    <t>课题研究投入占经费比</t>
  </si>
  <si>
    <t>70%</t>
  </si>
  <si>
    <t>99%</t>
  </si>
  <si>
    <t>20</t>
  </si>
  <si>
    <t>效益指标</t>
  </si>
  <si>
    <t>经济效益指标</t>
  </si>
  <si>
    <t>无</t>
  </si>
  <si>
    <t>社会效益指标</t>
  </si>
  <si>
    <t>成果鉴定</t>
  </si>
  <si>
    <t>1项</t>
  </si>
  <si>
    <t>生态效益指标</t>
  </si>
  <si>
    <t>满意度指标</t>
  </si>
  <si>
    <t>工作人员满意度</t>
  </si>
  <si>
    <t>95%</t>
  </si>
  <si>
    <t>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</si>
</sst>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 "/>
  </numFmts>
  <fonts count="9" x14ac:knownFonts="1">
    <font>
      <sz val="11"/>
      <color theme="1"/>
      <name val="等线"/>
      <family val="2"/>
      <scheme val="minor"/>
    </font>
    <font>
      <sz val="9"/>
      <name val="等线"/>
      <family val="3"/>
      <charset val="134"/>
      <scheme val="minor"/>
    </font>
    <font>
      <b/>
      <sz val="10"/>
      <color rgb="FF666666"/>
      <name val="微软雅黑"/>
      <family val="2"/>
      <charset val="134"/>
    </font>
    <font>
      <sz val="11"/>
      <name val="微软雅黑"/>
      <family val="2"/>
      <charset val="134"/>
    </font>
    <font>
      <sz val="11"/>
      <color theme="1"/>
      <name val="微软雅黑"/>
      <family val="2"/>
      <charset val="134"/>
    </font>
    <font>
      <b/>
      <sz val="14"/>
      <color theme="1"/>
      <name val="微软雅黑"/>
      <family val="2"/>
      <charset val="134"/>
    </font>
    <font>
      <sz val="8"/>
      <color theme="1"/>
      <name val="微软雅黑"/>
      <family val="2"/>
      <charset val="134"/>
    </font>
    <font>
      <sz val="9"/>
      <name val="等线"/>
      <family val="2"/>
      <charset val="134"/>
      <scheme val="minor"/>
    </font>
    <font>
      <sz val="11"/>
      <color theme="1"/>
      <name val="等线"/>
      <family val="3"/>
      <charset val="134"/>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borderId="0" fillId="0" fontId="0" numFmtId="0"/>
  </cellStyleXfs>
  <cellXfs count="48">
    <xf borderId="0" fillId="0" fontId="0" numFmtId="0" xfId="0"/>
    <xf applyAlignment="1" applyBorder="1" applyFont="1" borderId="1" fillId="0" fontId="4" numFmtId="0" xfId="0">
      <alignment horizontal="center"/>
    </xf>
    <xf applyBorder="1" applyFont="1" borderId="1" fillId="0" fontId="4" numFmtId="0" xfId="0"/>
    <xf applyBorder="1" applyFill="1" applyFont="1" borderId="1" fillId="2" fontId="4" numFmtId="0" xfId="0"/>
    <xf applyAlignment="1" applyBorder="1" applyFill="1" applyFont="1" borderId="1" fillId="2" fontId="4" numFmtId="0" xfId="0">
      <alignment horizontal="center" vertical="center"/>
    </xf>
    <xf applyAlignment="1" applyBorder="1" applyFont="1" applyNumberFormat="1" borderId="1" fillId="0" fontId="6" numFmtId="176" xfId="0">
      <alignment horizontal="center" vertical="center"/>
    </xf>
    <xf applyAlignment="1" applyBorder="1" applyFont="1" applyNumberFormat="1" borderId="1" fillId="0" fontId="4" numFmtId="177" xfId="0">
      <alignment horizontal="center" vertical="center"/>
    </xf>
    <xf applyAlignment="1" applyBorder="1" applyFill="1" applyFont="1" borderId="2" fillId="2" fontId="4" numFmtId="0" xfId="0">
      <alignment horizontal="center"/>
    </xf>
    <xf applyAlignment="1" applyBorder="1" applyFill="1" applyFont="1" borderId="2" fillId="2" fontId="2" numFmtId="0" xfId="0">
      <alignment horizontal="center" vertical="center"/>
    </xf>
    <xf applyAlignment="1" applyBorder="1" applyFill="1" applyFont="1" borderId="6" fillId="0" fontId="3" numFmtId="0" xfId="0">
      <alignment vertical="center" wrapText="1"/>
    </xf>
    <xf applyAlignment="1" applyBorder="1" applyFill="1" applyFont="1" borderId="7" fillId="0" fontId="3" numFmtId="0" xfId="0">
      <alignment vertical="center"/>
    </xf>
    <xf applyBorder="1" applyFill="1" applyFont="1" borderId="7" fillId="0" fontId="4" numFmtId="0" xfId="0"/>
    <xf applyBorder="1" applyFill="1" applyFont="1" borderId="8" fillId="0" fontId="4" numFmtId="0" xfId="0"/>
    <xf applyAlignment="1" applyBorder="1" applyFill="1" borderId="7" fillId="0" fontId="0" numFmtId="0" xfId="0">
      <alignment vertical="center"/>
    </xf>
    <xf applyAlignment="1" applyBorder="1" applyFont="1" borderId="4" fillId="0" fontId="4" numFmtId="0" xfId="0">
      <alignment horizontal="center"/>
    </xf>
    <xf applyAlignment="1" applyBorder="1" applyFill="1" applyFont="1" borderId="6" fillId="0" fontId="3" numFmtId="0" xfId="0">
      <alignment vertical="center"/>
    </xf>
    <xf applyBorder="1" applyFill="1" applyFont="1" borderId="7" fillId="0" fontId="8" numFmtId="0" xfId="0"/>
    <xf applyAlignment="1" applyBorder="1" applyFill="1" applyFont="1" borderId="1" fillId="2" fontId="3" numFmtId="0" xfId="0">
      <alignment vertical="center"/>
    </xf>
    <xf applyAlignment="1" applyBorder="1" applyFont="1" borderId="1" fillId="0" fontId="3" numFmtId="0" xfId="0">
      <alignment vertical="center"/>
    </xf>
    <xf applyAlignment="1" applyBorder="1" applyFont="1" borderId="1" fillId="0" fontId="4" numFmtId="0" xfId="0"/>
    <xf applyBorder="1" applyFont="1" applyNumberFormat="1" borderId="1" fillId="0" fontId="4" numFmtId="176" xfId="0"/>
    <xf applyBorder="1" applyFont="1" applyNumberFormat="1" borderId="1" fillId="0" fontId="4" numFmtId="0" xfId="0"/>
    <xf applyAlignment="1" applyBorder="1" applyFill="1" applyFont="1" borderId="1" fillId="2" fontId="4" numFmtId="0" xfId="0">
      <alignment horizontal="center" vertical="center" wrapText="1"/>
    </xf>
    <xf applyAlignment="1" applyBorder="1" applyFill="1" applyFont="1" borderId="1" fillId="2" fontId="4" numFmtId="0" xfId="0">
      <alignment vertical="center" wrapText="1"/>
    </xf>
    <xf applyAlignment="1" applyBorder="1" applyFill="1" applyFont="1" borderId="6" fillId="2" fontId="4" numFmtId="0" xfId="0">
      <alignment vertical="center" wrapText="1"/>
    </xf>
    <xf applyAlignment="1" applyBorder="1" applyFont="1" borderId="5" fillId="0" fontId="5" numFmtId="0" xfId="0">
      <alignment horizontal="center" vertical="center"/>
    </xf>
    <xf applyAlignment="1" applyBorder="1" applyFill="1" applyFont="1" borderId="1" fillId="2" fontId="4" numFmtId="0" xfId="0">
      <alignment horizontal="center"/>
    </xf>
    <xf applyAlignment="1" applyBorder="1" applyFill="1" applyFont="1" borderId="1" fillId="2" fontId="4" numFmtId="0" xfId="0">
      <alignment horizontal="center" vertical="center" wrapText="1"/>
    </xf>
    <xf applyAlignment="1" applyBorder="1" applyFont="1" borderId="1" fillId="0" fontId="4" numFmtId="0" xfId="0">
      <alignment horizontal="center" vertical="center"/>
    </xf>
    <xf applyAlignment="1" applyBorder="1" applyFill="1" applyFont="1" borderId="1" fillId="2" fontId="4" numFmtId="0" xfId="0">
      <alignment horizontal="left" vertical="center"/>
    </xf>
    <xf applyAlignment="1" applyBorder="1" applyFill="1" applyFont="1" borderId="1" fillId="2" fontId="4" numFmtId="0" xfId="0">
      <alignment horizontal="center" vertical="center"/>
    </xf>
    <xf applyAlignment="1" applyBorder="1" applyFill="1" applyFont="1" borderId="2" fillId="2" fontId="4" numFmtId="0" xfId="0">
      <alignment horizontal="center" vertical="center" wrapText="1"/>
    </xf>
    <xf applyAlignment="1" applyBorder="1" applyFill="1" applyFont="1" borderId="3" fillId="2" fontId="4" numFmtId="0" xfId="0">
      <alignment horizontal="center" vertical="center" wrapText="1"/>
    </xf>
    <xf applyAlignment="1" applyBorder="1" applyFill="1" applyFont="1" borderId="4" fillId="2" fontId="4" numFmtId="0" xfId="0">
      <alignment horizontal="center" vertical="center" wrapText="1"/>
    </xf>
    <xf applyAlignment="1" applyBorder="1" applyFont="1" borderId="1" fillId="0" fontId="4" numFmtId="0" xfId="0">
      <alignment horizontal="center"/>
    </xf>
    <xf applyAlignment="1" applyBorder="1" applyFill="1" applyFont="1" borderId="6" fillId="2" fontId="4" numFmtId="0" xfId="0">
      <alignment horizontal="right" vertical="center"/>
    </xf>
    <xf applyAlignment="1" applyBorder="1" applyFill="1" applyFont="1" borderId="8" fillId="2" fontId="4" numFmtId="0" xfId="0">
      <alignment horizontal="right" vertical="center"/>
    </xf>
    <xf applyAlignment="1" applyBorder="1" applyFill="1" applyFont="1" borderId="1" fillId="2" fontId="4" numFmtId="0" xfId="0">
      <alignment horizontal="right" vertical="center"/>
    </xf>
    <xf applyAlignment="1" applyBorder="1" applyFont="1" borderId="6" fillId="0" fontId="4" numFmtId="0" xfId="0">
      <alignment horizontal="center"/>
    </xf>
    <xf applyAlignment="1" applyBorder="1" applyFont="1" borderId="7" fillId="0" fontId="4" numFmtId="0" xfId="0">
      <alignment horizontal="center"/>
    </xf>
    <xf applyAlignment="1" applyBorder="1" applyFont="1" borderId="8" fillId="0" fontId="4" numFmtId="0" xfId="0">
      <alignment horizontal="center"/>
    </xf>
    <xf applyAlignment="1" applyBorder="1" applyFill="1" applyFont="1" borderId="4" fillId="2" fontId="4" numFmtId="0" xfId="0">
      <alignment horizontal="center"/>
    </xf>
    <xf applyAlignment="1" applyBorder="1" applyFill="1" applyFont="1" borderId="6" fillId="2" fontId="4" numFmtId="0" xfId="0">
      <alignment horizontal="center"/>
    </xf>
    <xf applyAlignment="1" applyBorder="1" applyFill="1" applyFont="1" borderId="7" fillId="2" fontId="4" numFmtId="0" xfId="0">
      <alignment horizontal="center"/>
    </xf>
    <xf applyAlignment="1" applyBorder="1" applyFill="1" applyFont="1" borderId="8" fillId="2" fontId="4" numFmtId="0" xfId="0">
      <alignment horizontal="center"/>
    </xf>
    <xf applyAlignment="1" applyBorder="1" applyFont="1" borderId="6" fillId="0" fontId="4" numFmtId="0" xfId="0">
      <alignment horizontal="center" vertical="center" wrapText="1"/>
    </xf>
    <xf applyAlignment="1" applyBorder="1" applyFont="1" borderId="7" fillId="0" fontId="4" numFmtId="0" xfId="0">
      <alignment horizontal="center" vertical="center" wrapText="1"/>
    </xf>
    <xf applyAlignment="1" applyBorder="1" applyFont="1" borderId="8" fillId="0" fontId="4" numFmtId="0" xfId="0">
      <alignment horizontal="center" vertical="center" wrapText="1"/>
    </xf>
  </cellXfs>
  <cellStyles count="1">
    <cellStyle builtinId="0" name="常规" xfId="0"/>
  </cellStyles>
  <dxfs count="0"/>
  <tableStyles count="0" defaultPivotStyle="PivotStyleLight16"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alcChain.xml" Type="http://schemas.openxmlformats.org/officeDocument/2006/relationships/calcChain"/></Relationships>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panose="020F0302020204030204"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id="{62F939B6-93AF-4DB8-9C6B-D6C7DFDC589F}" name="Office Theme" vid="{4A3C46E8-61CC-4603-A589-7422A47A8E4A}"/>
    </a:ext>
  </a:ext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K20"/>
  <sheetViews>
    <sheetView tabSelected="1" workbookViewId="0" zoomScale="115" zoomScaleNormal="115">
      <selection activeCell="H5" sqref="H5"/>
    </sheetView>
  </sheetViews>
  <sheetFormatPr defaultRowHeight="14.25" x14ac:dyDescent="0.2"/>
  <cols>
    <col min="2" max="2" customWidth="true" width="12.625" collapsed="false"/>
    <col min="3" max="3" customWidth="true" width="15.625" collapsed="false"/>
    <col min="4" max="6" customWidth="true" width="12.625" collapsed="false"/>
    <col min="7" max="8" customWidth="true" width="6.625" collapsed="false"/>
    <col min="9" max="9" customWidth="true" width="24.625" collapsed="false"/>
    <col min="10" max="10" customWidth="true" hidden="true" width="0.0" collapsed="false"/>
  </cols>
  <sheetData>
    <row customHeight="1" ht="27" r="1" spans="1:10" x14ac:dyDescent="0.2">
      <c r="A1" s="25" t="s">
        <v>0</v>
      </c>
      <c r="B1" s="25"/>
      <c r="C1" s="25"/>
      <c r="D1" s="25"/>
      <c r="E1" s="25"/>
      <c r="F1" s="25"/>
      <c r="G1" s="25"/>
      <c r="H1" s="25"/>
      <c r="I1" s="25"/>
    </row>
    <row ht="16.5" r="2" spans="1:10" x14ac:dyDescent="0.3">
      <c r="A2" s="3" t="s">
        <v>1</v>
      </c>
      <c r="B2" s="38" t="s">
        <v>55</v>
      </c>
      <c r="C2" s="39"/>
      <c r="D2" s="39"/>
      <c r="E2" s="40"/>
      <c r="F2" s="3" t="s">
        <v>3</v>
      </c>
      <c r="G2" s="34" t="n">
        <v>1100000.0</v>
      </c>
      <c r="H2" s="34"/>
      <c r="I2" s="34"/>
    </row>
    <row ht="16.5" r="3" spans="1:10" x14ac:dyDescent="0.3">
      <c r="A3" s="3" t="s">
        <v>2</v>
      </c>
      <c r="B3" s="38" t="s">
        <v>56</v>
      </c>
      <c r="C3" s="39"/>
      <c r="D3" s="39"/>
      <c r="E3" s="40"/>
      <c r="F3" s="3" t="s">
        <v>4</v>
      </c>
      <c r="G3" s="34"/>
      <c r="H3" s="34"/>
      <c r="I3" s="34"/>
    </row>
    <row ht="16.5" r="4" spans="1:10" x14ac:dyDescent="0.2">
      <c r="A4" s="31" t="s">
        <v>54</v>
      </c>
      <c r="B4" s="29"/>
      <c r="C4" s="29"/>
      <c r="D4" s="4" t="s">
        <v>9</v>
      </c>
      <c r="E4" s="4" t="s">
        <v>10</v>
      </c>
      <c r="F4" s="4" t="s">
        <v>11</v>
      </c>
      <c r="G4" s="4" t="s">
        <v>12</v>
      </c>
      <c r="H4" s="4" t="s">
        <v>13</v>
      </c>
      <c r="I4" s="4" t="s">
        <v>14</v>
      </c>
    </row>
    <row ht="16.5" r="5" spans="1:10" x14ac:dyDescent="0.3">
      <c r="A5" s="32"/>
      <c r="B5" s="30" t="s">
        <v>5</v>
      </c>
      <c r="C5" s="30"/>
      <c r="D5" s="5" t="n">
        <v>200000.0</v>
      </c>
      <c r="E5" s="5" t="n">
        <v>200000.0</v>
      </c>
      <c r="F5" s="5" t="n">
        <v>197810.0</v>
      </c>
      <c r="G5" s="6">
        <v>10</v>
      </c>
      <c r="H5" s="5" t="e">
        <f>IF(AND(E5=0,F5=0),1,IF(E5=0,0,ROUND(F5/E5,2)))</f>
        <v>#VALUE!</v>
      </c>
      <c r="I5" s="5" t="e">
        <f>ROUND(H5*G5,2)</f>
        <v>#VALUE!</v>
      </c>
      <c r="J5" s="20" t="n">
        <v>89.0</v>
      </c>
    </row>
    <row ht="16.5" r="6" spans="1:10" x14ac:dyDescent="0.3">
      <c r="A6" s="32"/>
      <c r="B6" s="35" t="s">
        <v>6</v>
      </c>
      <c r="C6" s="36"/>
      <c r="D6" s="5" t="n">
        <v>0.0</v>
      </c>
      <c r="E6" s="5" t="n">
        <v>200000.0</v>
      </c>
      <c r="F6" s="5" t="n">
        <v>197810.0</v>
      </c>
      <c r="G6" s="1" t="s">
        <v>24</v>
      </c>
      <c r="H6" s="5" t="e">
        <f ref="H6:H8" si="0" t="shared">IF(E6=0,0,ROUND(F6/E6,2))</f>
        <v>#VALUE!</v>
      </c>
      <c r="I6" s="1" t="s">
        <v>24</v>
      </c>
    </row>
    <row ht="16.5" r="7" spans="1:10" x14ac:dyDescent="0.3">
      <c r="A7" s="32"/>
      <c r="B7" s="35" t="s">
        <v>7</v>
      </c>
      <c r="C7" s="36"/>
      <c r="D7" s="5" t="n">
        <v>0.0</v>
      </c>
      <c r="E7" s="5" t="n">
        <v>0.0</v>
      </c>
      <c r="F7" s="5" t="n">
        <v>0.0</v>
      </c>
      <c r="G7" s="1" t="s">
        <v>24</v>
      </c>
      <c r="H7" s="5" t="e">
        <f si="0" t="shared"/>
        <v>#VALUE!</v>
      </c>
      <c r="I7" s="1" t="s">
        <v>24</v>
      </c>
    </row>
    <row ht="16.5" r="8" spans="1:10" x14ac:dyDescent="0.3">
      <c r="A8" s="33"/>
      <c r="B8" s="37" t="s">
        <v>8</v>
      </c>
      <c r="C8" s="37"/>
      <c r="D8" s="5" t="e">
        <f>D5-D6-D7</f>
        <v>#VALUE!</v>
      </c>
      <c r="E8" s="5" t="e">
        <f>E5-E6-E7</f>
        <v>#VALUE!</v>
      </c>
      <c r="F8" s="5" t="e">
        <f>F5-F6-F7</f>
        <v>#VALUE!</v>
      </c>
      <c r="G8" s="1" t="s">
        <v>24</v>
      </c>
      <c r="H8" s="5" t="e">
        <f si="0" t="shared"/>
        <v>#VALUE!</v>
      </c>
      <c r="I8" s="1" t="s">
        <v>24</v>
      </c>
    </row>
    <row ht="16.5" r="9" spans="1:10" x14ac:dyDescent="0.3">
      <c r="A9" s="27" t="s">
        <v>15</v>
      </c>
      <c r="B9" s="42" t="s">
        <v>16</v>
      </c>
      <c r="C9" s="43"/>
      <c r="D9" s="43"/>
      <c r="E9" s="44"/>
      <c r="F9" s="26" t="s">
        <v>17</v>
      </c>
      <c r="G9" s="26"/>
      <c r="H9" s="26"/>
      <c r="I9" s="26"/>
    </row>
    <row customHeight="1" ht="52.5" r="10" spans="1:10" x14ac:dyDescent="0.2">
      <c r="A10" s="27"/>
      <c r="B10" s="45" t="s">
        <v>57</v>
      </c>
      <c r="C10" s="46"/>
      <c r="D10" s="46"/>
      <c r="E10" s="47"/>
      <c r="F10" s="28" t="s">
        <v>58</v>
      </c>
      <c r="G10" s="28"/>
      <c r="H10" s="28"/>
      <c r="I10" s="28"/>
    </row>
    <row customHeight="1" ht="20.25" r="11" spans="1:10" x14ac:dyDescent="0.3">
      <c r="A11" s="22" t="s">
        <v>18</v>
      </c>
      <c r="B11" s="7" t="s">
        <v>25</v>
      </c>
      <c r="C11" s="7" t="s">
        <v>19</v>
      </c>
      <c r="D11" s="7" t="s">
        <v>20</v>
      </c>
      <c r="E11" s="7" t="s">
        <v>21</v>
      </c>
      <c r="F11" s="7" t="s">
        <v>22</v>
      </c>
      <c r="G11" s="7" t="s">
        <v>12</v>
      </c>
      <c r="H11" s="7" t="s">
        <v>14</v>
      </c>
      <c r="I11" s="8" t="s">
        <v>23</v>
      </c>
    </row>
    <row r="12" spans="1:10" x14ac:dyDescent="0.3" ht="16.5" customHeight="true">
      <c r="A12" s="23"/>
      <c r="B12" s="17" t="s">
        <v>59</v>
      </c>
      <c r="C12" s="18" t="s">
        <v>60</v>
      </c>
      <c r="D12" s="2" t="s">
        <v>61</v>
      </c>
      <c r="E12" s="2" t="s">
        <v>62</v>
      </c>
      <c r="F12" s="2" t="s">
        <v>63</v>
      </c>
      <c r="G12" s="2" t="s">
        <v>64</v>
      </c>
      <c r="H12" s="2" t="s">
        <v>64</v>
      </c>
      <c r="I12" s="19"/>
    </row>
    <row r="13" ht="16.5" customHeight="true">
      <c r="A13" s="23"/>
      <c r="B13" s="17" t="s">
        <v>59</v>
      </c>
      <c r="C13" s="18" t="s">
        <v>66</v>
      </c>
      <c r="D13" s="2" t="s">
        <v>67</v>
      </c>
      <c r="E13" s="2" t="s">
        <v>68</v>
      </c>
      <c r="F13" s="2" t="s">
        <v>69</v>
      </c>
      <c r="G13" s="2" t="s">
        <v>64</v>
      </c>
      <c r="H13" s="2" t="s">
        <v>64</v>
      </c>
      <c r="I13" s="19"/>
    </row>
    <row r="14" ht="16.5" customHeight="true">
      <c r="A14" s="23"/>
      <c r="B14" s="17" t="s">
        <v>59</v>
      </c>
      <c r="C14" s="18" t="s">
        <v>70</v>
      </c>
      <c r="D14" s="2" t="s">
        <v>71</v>
      </c>
      <c r="E14" s="2" t="s">
        <v>72</v>
      </c>
      <c r="F14" s="2" t="s">
        <v>73</v>
      </c>
      <c r="G14" s="2" t="s">
        <v>64</v>
      </c>
      <c r="H14" s="2" t="s">
        <v>64</v>
      </c>
      <c r="I14" s="19"/>
    </row>
    <row r="15" ht="16.5" customHeight="true">
      <c r="A15" s="23"/>
      <c r="B15" s="17" t="s">
        <v>59</v>
      </c>
      <c r="C15" s="18" t="s">
        <v>74</v>
      </c>
      <c r="D15" s="2" t="s">
        <v>75</v>
      </c>
      <c r="E15" s="2" t="s">
        <v>76</v>
      </c>
      <c r="F15" s="2" t="s">
        <v>77</v>
      </c>
      <c r="G15" s="2" t="s">
        <v>78</v>
      </c>
      <c r="H15" s="2" t="s">
        <v>78</v>
      </c>
      <c r="I15" s="19"/>
    </row>
    <row r="16" ht="16.5" customHeight="true">
      <c r="A16" s="23"/>
      <c r="B16" s="17" t="s">
        <v>79</v>
      </c>
      <c r="C16" s="18" t="s">
        <v>80</v>
      </c>
      <c r="D16" s="2" t="s">
        <v>81</v>
      </c>
      <c r="E16" s="2" t="s">
        <v>81</v>
      </c>
      <c r="F16" s="2" t="s">
        <v>81</v>
      </c>
      <c r="G16" s="2" t="s">
        <v>63</v>
      </c>
      <c r="H16" s="2" t="s">
        <v>63</v>
      </c>
      <c r="I16" s="19"/>
    </row>
    <row r="17" ht="16.5" customHeight="true">
      <c r="A17" s="23"/>
      <c r="B17" s="17" t="s">
        <v>79</v>
      </c>
      <c r="C17" s="18" t="s">
        <v>82</v>
      </c>
      <c r="D17" s="2" t="s">
        <v>83</v>
      </c>
      <c r="E17" s="2" t="s">
        <v>84</v>
      </c>
      <c r="F17" s="2" t="s">
        <v>84</v>
      </c>
      <c r="G17" s="2" t="s">
        <v>78</v>
      </c>
      <c r="H17" s="2" t="s">
        <v>78</v>
      </c>
      <c r="I17" s="19"/>
    </row>
    <row r="18" ht="16.5" customHeight="true">
      <c r="A18" s="23"/>
      <c r="B18" s="17" t="s">
        <v>79</v>
      </c>
      <c r="C18" s="18" t="s">
        <v>85</v>
      </c>
      <c r="D18" s="2" t="s">
        <v>81</v>
      </c>
      <c r="E18" s="2" t="s">
        <v>81</v>
      </c>
      <c r="F18" s="2" t="s">
        <v>81</v>
      </c>
      <c r="G18" s="2" t="s">
        <v>63</v>
      </c>
      <c r="H18" s="2" t="s">
        <v>63</v>
      </c>
      <c r="I18" s="19"/>
    </row>
    <row r="19" ht="16.5" customHeight="true">
      <c r="A19" s="23"/>
      <c r="B19" s="17" t="s">
        <v>79</v>
      </c>
      <c r="C19" s="18" t="s">
        <v>86</v>
      </c>
      <c r="D19" s="2" t="s">
        <v>87</v>
      </c>
      <c r="E19" s="2" t="s">
        <v>73</v>
      </c>
      <c r="F19" s="2" t="s">
        <v>88</v>
      </c>
      <c r="G19" s="2" t="s">
        <v>78</v>
      </c>
      <c r="H19" s="2" t="s">
        <v>89</v>
      </c>
      <c r="I19" s="19"/>
    </row>
    <row r="20" spans="1:10" x14ac:dyDescent="0.3" ht="16.5" customHeight="true">
      <c r="A20" s="2"/>
      <c r="B20" s="41" t="s">
        <v>50</v>
      </c>
      <c r="C20" s="41"/>
      <c r="D20" s="41"/>
      <c r="E20" s="41"/>
      <c r="F20" s="41"/>
      <c r="G20" s="21" t="n">
        <v>100.0</v>
      </c>
      <c r="H20" s="2" t="e">
        <f>I5+J5</f>
        <v>#VALUE!</v>
      </c>
      <c r="I20" s="14" t="s">
        <v>24</v>
      </c>
    </row>
  </sheetData>
  <sheetCalcPr fullCalcOnLoad="true"/>
  <mergeCells count="17">
    <mergeCell ref="B2:E2"/>
    <mergeCell ref="B7:C7"/>
    <mergeCell ref="B9:E9"/>
    <mergeCell ref="B10:E10"/>
    <mergeCell ref="A1:I1"/>
    <mergeCell ref="F9:I9"/>
    <mergeCell ref="A9:A10"/>
    <mergeCell ref="F10:I10"/>
    <mergeCell ref="B4:C4"/>
    <mergeCell ref="B5:C5"/>
    <mergeCell ref="A4:A8"/>
    <mergeCell ref="G2:I2"/>
    <mergeCell ref="G3:I3"/>
    <mergeCell ref="B6:C6"/>
    <mergeCell ref="B8:C8"/>
    <mergeCell ref="B3:E3"/>
    <mergeCell ref="B20:F20"/>
    <mergeCell ref="A11:A19"/>
    <mergeCell ref="B12:B15"/>
    <mergeCell ref="B16:B19"/>
  </mergeCells>
  <phoneticPr fontId="1" type="noConversion"/>
  <pageMargins bottom="0.75" footer="0.3" header="0.3" left="0.7" right="0.7" top="0.75"/>
  <pageSetup orientation="portrait" paperSize="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2">
      <vt:variant>
        <vt:lpstr>工作表</vt:lpstr>
      </vt:variant>
      <vt:variant>
        <vt:i4>1</vt:i4>
      </vt:variant>
    </vt:vector>
  </HeadingPairs>
  <TitlesOfParts>
    <vt:vector baseType="lpstr" size="1">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2015-06-05T18:19:34Z</dcterms:created>
  <dcterms:modified xsi:type="dcterms:W3CDTF">2021-09-26T07:05:07Z</dcterms:modified>
</cp:coreProperties>
</file>